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'Arkusz1'!$A$1:$M$64</definedName>
  </definedNames>
  <calcPr fullCalcOnLoad="1"/>
</workbook>
</file>

<file path=xl/sharedStrings.xml><?xml version="1.0" encoding="utf-8"?>
<sst xmlns="http://schemas.openxmlformats.org/spreadsheetml/2006/main" count="109" uniqueCount="46">
  <si>
    <t>Dział</t>
  </si>
  <si>
    <t>Rozdział</t>
  </si>
  <si>
    <t>Lp.</t>
  </si>
  <si>
    <t>Jednostka organizacyjna realizująca program lub koordynująca wykonanie programu</t>
  </si>
  <si>
    <t>2008 r.</t>
  </si>
  <si>
    <t>2009 r.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</si>
  <si>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</si>
  <si>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</si>
  <si>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</si>
  <si>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</si>
  <si>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</si>
  <si>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</si>
  <si>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</si>
  <si>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>2007 - 2009</t>
  </si>
  <si>
    <t xml:space="preserve">2007 - 2009 </t>
  </si>
  <si>
    <t>2008 - 2009</t>
  </si>
  <si>
    <t xml:space="preserve">2010 - 2013 </t>
  </si>
  <si>
    <t>2010 - 2011</t>
  </si>
  <si>
    <t xml:space="preserve">2008 - 2009 </t>
  </si>
  <si>
    <t>2009 - 2011</t>
  </si>
  <si>
    <t xml:space="preserve">Nazwa zadania inwestycyjnego </t>
  </si>
  <si>
    <t>po roku 2010</t>
  </si>
  <si>
    <t>Przebudowa ul. Piastowskiej w Dźwirzynie</t>
  </si>
  <si>
    <t>Budowa ulic w Budzistowie</t>
  </si>
  <si>
    <t xml:space="preserve">Budowa ul. Bałtyckiej w Grzybowie  </t>
  </si>
  <si>
    <t>Budowa drogi Dźwirzyno - Karcino</t>
  </si>
  <si>
    <t xml:space="preserve">Budowa  dróg w Grzybowie </t>
  </si>
  <si>
    <t xml:space="preserve">Kształtowanie przestrzeni publicznej wokół zabytkowego kościoła  w centrum wsi Sarbiia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</si>
  <si>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</si>
  <si>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</si>
  <si>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</si>
  <si>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</si>
  <si>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</si>
  <si>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</si>
  <si>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Planowane wydatki</t>
  </si>
  <si>
    <t>Łączne koszty finansowe          (w zł)</t>
  </si>
  <si>
    <t>LIMITY WYDATKÓW NA WIELOLETNIE PROGRAMY INWESTYCYJNE W LATACH  2008 I KOLEJNYCH</t>
  </si>
  <si>
    <t>§</t>
  </si>
  <si>
    <t xml:space="preserve">Budowa ulic w Niekaninie </t>
  </si>
  <si>
    <t>Ścieżka rowerowa Kołobrzeg-Dźwirzyno</t>
  </si>
  <si>
    <t xml:space="preserve">Budowa dróg  w Zieleniewie  </t>
  </si>
  <si>
    <t>Budowa Urzędu Gminy</t>
  </si>
  <si>
    <t xml:space="preserve">Przebudowa drogi gminnej Grzybowo   (ul. Szkolna) - Korzystno </t>
  </si>
  <si>
    <t>Przebudowa drogi nr 0152Z Mrzeżyno-Dźwirzyno-Kołobrzeg, na odcinku od km 3+285 w m. Dźwirzyno do skrzyżowania z drogą wojewódzką nr 1096 w m. Mrzeżyno wraz z przebudową mostu nad kanałem Resko</t>
  </si>
  <si>
    <t xml:space="preserve">2008 - 2010 </t>
  </si>
  <si>
    <t>Załącznik nr 5                                                                do Uchwały Nr XXIII/151/08                                       Rady Gminy Kołobrzeg                                                         z dnia 14 sierpnia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</si>
</sst>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2"/>
      <name val="Arial CE"/>
      <family val="0"/>
    </font>
    <font>
      <sz val="14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13"/>
      </patternFill>
    </fill>
    <fill>
      <patternFill patternType="gray0625">
        <fgColor indexed="22"/>
      </patternFill>
    </fill>
    <fill>
      <patternFill patternType="mediumGray">
        <fgColor indexed="13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0" borderId="2" xfId="0" applyFont="1" applyBorder="1" applyAlignment="1">
      <alignment wrapText="1"/>
    </xf>
    <xf numFmtId="3" fontId="11" fillId="0" borderId="3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3" fontId="11" fillId="0" borderId="5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3" fontId="10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3" fontId="10" fillId="2" borderId="3" xfId="0" applyNumberFormat="1" applyFont="1" applyFill="1" applyBorder="1" applyAlignment="1">
      <alignment wrapText="1"/>
    </xf>
    <xf numFmtId="3" fontId="11" fillId="2" borderId="5" xfId="0" applyNumberFormat="1" applyFont="1" applyFill="1" applyBorder="1" applyAlignment="1">
      <alignment wrapText="1"/>
    </xf>
    <xf numFmtId="3" fontId="11" fillId="2" borderId="7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3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11" fillId="0" borderId="2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 horizontal="left" wrapText="1"/>
    </xf>
    <xf numFmtId="3" fontId="11" fillId="0" borderId="4" xfId="0" applyNumberFormat="1" applyFont="1" applyBorder="1" applyAlignment="1">
      <alignment wrapText="1"/>
    </xf>
    <xf numFmtId="3" fontId="11" fillId="0" borderId="6" xfId="0" applyNumberFormat="1" applyFont="1" applyBorder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60" workbookViewId="0" topLeftCell="A2">
      <selection activeCell="L24" sqref="L24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14.28125" style="0" customWidth="1"/>
    <col min="4" max="4" width="8.140625" style="0" customWidth="1"/>
    <col min="5" max="5" width="50.28125" style="0" customWidth="1"/>
    <col min="6" max="6" width="28.140625" style="0" customWidth="1"/>
    <col min="7" max="7" width="24.7109375" style="0" customWidth="1"/>
    <col min="8" max="8" width="20.57421875" style="0" customWidth="1"/>
    <col min="9" max="9" width="23.7109375" style="0" customWidth="1"/>
    <col min="10" max="10" width="17.421875" style="0" customWidth="1"/>
    <col min="11" max="11" width="17.00390625" style="0" customWidth="1"/>
    <col min="12" max="12" width="17.57421875" style="0" customWidth="1"/>
    <col min="13" max="13" width="17.140625" style="0" customWidth="1"/>
    <col min="14" max="14" width="10.140625" style="0" bestFit="1" customWidth="1"/>
    <col min="16" max="16" width="19.8515625" style="0" customWidth="1"/>
    <col min="17" max="17" width="13.28125" style="0" bestFit="1" customWidth="1"/>
    <col min="18" max="18" width="15.57421875" style="0" customWidth="1"/>
  </cols>
  <sheetData>
    <row r="1" spans="1:13" ht="7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3" t="s">
        <v>45</v>
      </c>
      <c r="M1" s="44"/>
    </row>
    <row r="2" spans="1:1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8"/>
    </row>
    <row r="3" spans="1:13" ht="36" customHeight="1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5.25" customHeight="1">
      <c r="A5" s="38" t="s">
        <v>2</v>
      </c>
      <c r="B5" s="38" t="s">
        <v>0</v>
      </c>
      <c r="C5" s="38" t="s">
        <v>1</v>
      </c>
      <c r="D5" s="38" t="s">
        <v>37</v>
      </c>
      <c r="E5" s="38" t="s">
        <v>20</v>
      </c>
      <c r="F5" s="48" t="s">
        <v>3</v>
      </c>
      <c r="G5" s="38" t="s">
        <v>12</v>
      </c>
      <c r="H5" s="38" t="s">
        <v>35</v>
      </c>
      <c r="I5" s="48" t="s">
        <v>29</v>
      </c>
      <c r="J5" s="51" t="s">
        <v>34</v>
      </c>
      <c r="K5" s="52"/>
      <c r="L5" s="52"/>
      <c r="M5" s="53"/>
      <c r="N5" s="1"/>
      <c r="O5" s="1"/>
    </row>
    <row r="6" spans="1:15" ht="18.75" customHeight="1">
      <c r="A6" s="38"/>
      <c r="B6" s="38"/>
      <c r="C6" s="38"/>
      <c r="D6" s="38"/>
      <c r="E6" s="38"/>
      <c r="F6" s="49"/>
      <c r="G6" s="38"/>
      <c r="H6" s="38"/>
      <c r="I6" s="55"/>
      <c r="J6" s="54" t="s">
        <v>4</v>
      </c>
      <c r="K6" s="38" t="s">
        <v>5</v>
      </c>
      <c r="L6" s="38" t="s">
        <v>9</v>
      </c>
      <c r="M6" s="38" t="s">
        <v>21</v>
      </c>
      <c r="N6" s="1"/>
      <c r="O6" s="1"/>
    </row>
    <row r="7" spans="1:15" ht="84" customHeight="1">
      <c r="A7" s="38"/>
      <c r="B7" s="38"/>
      <c r="C7" s="38"/>
      <c r="D7" s="38"/>
      <c r="E7" s="38"/>
      <c r="F7" s="50"/>
      <c r="G7" s="38"/>
      <c r="H7" s="38"/>
      <c r="I7" s="56"/>
      <c r="J7" s="54"/>
      <c r="K7" s="38"/>
      <c r="L7" s="38"/>
      <c r="M7" s="38"/>
      <c r="N7" s="1"/>
      <c r="O7" s="1"/>
    </row>
    <row r="8" spans="1:13" ht="21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</row>
    <row r="9" spans="1:13" ht="35.25" customHeight="1">
      <c r="A9" s="30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1"/>
      <c r="L9" s="31"/>
      <c r="M9" s="32"/>
    </row>
    <row r="10" spans="1:13" ht="19.5" customHeight="1">
      <c r="A10" s="27">
        <v>1</v>
      </c>
      <c r="B10" s="27">
        <v>600</v>
      </c>
      <c r="C10" s="27">
        <v>60016</v>
      </c>
      <c r="D10" s="27">
        <v>6050</v>
      </c>
      <c r="E10" s="27" t="s">
        <v>42</v>
      </c>
      <c r="F10" s="33" t="s">
        <v>8</v>
      </c>
      <c r="G10" s="27" t="s">
        <v>13</v>
      </c>
      <c r="H10" s="33">
        <v>4781999.59</v>
      </c>
      <c r="I10" s="21" t="s">
        <v>31</v>
      </c>
      <c r="J10" s="10">
        <f>SUM(J11:J13)</f>
        <v>2700000</v>
      </c>
      <c r="K10" s="10">
        <f>SUM(K11:K13)</f>
        <v>1100000</v>
      </c>
      <c r="L10" s="10"/>
      <c r="M10" s="10"/>
    </row>
    <row r="11" spans="1:13" ht="19.5" customHeight="1">
      <c r="A11" s="28"/>
      <c r="B11" s="28"/>
      <c r="C11" s="28"/>
      <c r="D11" s="28"/>
      <c r="E11" s="28"/>
      <c r="F11" s="46"/>
      <c r="G11" s="28"/>
      <c r="H11" s="34"/>
      <c r="I11" s="22" t="s">
        <v>32</v>
      </c>
      <c r="J11" s="12">
        <v>1900000</v>
      </c>
      <c r="K11" s="12"/>
      <c r="L11" s="12"/>
      <c r="M11" s="12"/>
    </row>
    <row r="12" spans="1:13" ht="54" customHeight="1">
      <c r="A12" s="28"/>
      <c r="B12" s="28"/>
      <c r="C12" s="28"/>
      <c r="D12" s="28"/>
      <c r="E12" s="28"/>
      <c r="F12" s="46"/>
      <c r="G12" s="28"/>
      <c r="H12" s="34"/>
      <c r="I12" s="22" t="s">
        <v>11</v>
      </c>
      <c r="J12" s="12"/>
      <c r="K12" s="12"/>
      <c r="L12" s="12"/>
      <c r="M12" s="12"/>
    </row>
    <row r="13" spans="1:13" ht="19.5" customHeight="1">
      <c r="A13" s="29"/>
      <c r="B13" s="29"/>
      <c r="C13" s="29"/>
      <c r="D13" s="29"/>
      <c r="E13" s="29"/>
      <c r="F13" s="47"/>
      <c r="G13" s="29"/>
      <c r="H13" s="35"/>
      <c r="I13" s="23" t="s">
        <v>33</v>
      </c>
      <c r="J13" s="14">
        <v>800000</v>
      </c>
      <c r="K13" s="14">
        <v>1100000</v>
      </c>
      <c r="L13" s="14"/>
      <c r="M13" s="14"/>
    </row>
    <row r="14" spans="1:13" ht="19.5" customHeight="1">
      <c r="A14" s="27">
        <v>2</v>
      </c>
      <c r="B14" s="27">
        <v>600</v>
      </c>
      <c r="C14" s="27">
        <v>60016</v>
      </c>
      <c r="D14" s="27">
        <v>6050</v>
      </c>
      <c r="E14" s="27" t="s">
        <v>22</v>
      </c>
      <c r="F14" s="33" t="s">
        <v>8</v>
      </c>
      <c r="G14" s="27" t="s">
        <v>14</v>
      </c>
      <c r="H14" s="33">
        <v>3475079.64</v>
      </c>
      <c r="I14" s="21" t="s">
        <v>31</v>
      </c>
      <c r="J14" s="10">
        <f>SUM(J15:J17)</f>
        <v>1000000</v>
      </c>
      <c r="K14" s="10">
        <f>SUM(K15:K17)</f>
        <v>2400000</v>
      </c>
      <c r="L14" s="10"/>
      <c r="M14" s="10"/>
    </row>
    <row r="15" spans="1:13" ht="19.5" customHeight="1">
      <c r="A15" s="28"/>
      <c r="B15" s="28"/>
      <c r="C15" s="28"/>
      <c r="D15" s="28"/>
      <c r="E15" s="28"/>
      <c r="F15" s="46"/>
      <c r="G15" s="28"/>
      <c r="H15" s="34"/>
      <c r="I15" s="22" t="s">
        <v>32</v>
      </c>
      <c r="J15" s="12">
        <v>1000000</v>
      </c>
      <c r="K15" s="12">
        <v>400000</v>
      </c>
      <c r="L15" s="12"/>
      <c r="M15" s="12"/>
    </row>
    <row r="16" spans="1:13" ht="60.75" customHeight="1">
      <c r="A16" s="28"/>
      <c r="B16" s="28"/>
      <c r="C16" s="28"/>
      <c r="D16" s="28"/>
      <c r="E16" s="28"/>
      <c r="F16" s="46"/>
      <c r="G16" s="28"/>
      <c r="H16" s="34"/>
      <c r="I16" s="22" t="s">
        <v>11</v>
      </c>
      <c r="J16" s="12"/>
      <c r="K16" s="12"/>
      <c r="L16" s="12"/>
      <c r="M16" s="12"/>
    </row>
    <row r="17" spans="1:13" ht="19.5" customHeight="1">
      <c r="A17" s="29"/>
      <c r="B17" s="29"/>
      <c r="C17" s="29"/>
      <c r="D17" s="29"/>
      <c r="E17" s="29"/>
      <c r="F17" s="47"/>
      <c r="G17" s="29"/>
      <c r="H17" s="35"/>
      <c r="I17" s="23" t="s">
        <v>33</v>
      </c>
      <c r="J17" s="14"/>
      <c r="K17" s="14">
        <v>2000000</v>
      </c>
      <c r="L17" s="14"/>
      <c r="M17" s="14"/>
    </row>
    <row r="18" spans="1:13" ht="19.5" customHeight="1">
      <c r="A18" s="27">
        <v>3</v>
      </c>
      <c r="B18" s="27">
        <v>600</v>
      </c>
      <c r="C18" s="27">
        <v>60016</v>
      </c>
      <c r="D18" s="27">
        <v>6050</v>
      </c>
      <c r="E18" s="27" t="s">
        <v>23</v>
      </c>
      <c r="F18" s="33" t="s">
        <v>8</v>
      </c>
      <c r="G18" s="27" t="s">
        <v>14</v>
      </c>
      <c r="H18" s="33">
        <v>2330500</v>
      </c>
      <c r="I18" s="21" t="s">
        <v>31</v>
      </c>
      <c r="J18" s="10">
        <f>SUM(J19:J21)</f>
        <v>1600000</v>
      </c>
      <c r="K18" s="10">
        <f>SUM(K19:K21)</f>
        <v>700000</v>
      </c>
      <c r="L18" s="10"/>
      <c r="M18" s="10"/>
    </row>
    <row r="19" spans="1:13" ht="19.5" customHeight="1">
      <c r="A19" s="28"/>
      <c r="B19" s="28"/>
      <c r="C19" s="28"/>
      <c r="D19" s="28"/>
      <c r="E19" s="28"/>
      <c r="F19" s="46"/>
      <c r="G19" s="28"/>
      <c r="H19" s="34"/>
      <c r="I19" s="22" t="s">
        <v>32</v>
      </c>
      <c r="J19" s="12">
        <v>1600000</v>
      </c>
      <c r="K19" s="12">
        <v>700000</v>
      </c>
      <c r="L19" s="12"/>
      <c r="M19" s="12"/>
    </row>
    <row r="20" spans="1:18" ht="60.75" customHeight="1">
      <c r="A20" s="28"/>
      <c r="B20" s="28"/>
      <c r="C20" s="28"/>
      <c r="D20" s="28"/>
      <c r="E20" s="28"/>
      <c r="F20" s="46"/>
      <c r="G20" s="28"/>
      <c r="H20" s="34"/>
      <c r="I20" s="22" t="s">
        <v>11</v>
      </c>
      <c r="J20" s="12"/>
      <c r="K20" s="12"/>
      <c r="L20" s="12"/>
      <c r="M20" s="12"/>
      <c r="P20" s="24">
        <f>K15+K19+K23+K35+K47+K51+K56+K62</f>
        <v>13544100</v>
      </c>
      <c r="Q20" s="24">
        <f>L27+L31+L39+L43+L51+L56</f>
        <v>5050000</v>
      </c>
      <c r="R20" s="4">
        <f>M27+M43+M56</f>
        <v>6000000</v>
      </c>
    </row>
    <row r="21" spans="1:13" ht="19.5" customHeight="1">
      <c r="A21" s="29"/>
      <c r="B21" s="29"/>
      <c r="C21" s="29"/>
      <c r="D21" s="29"/>
      <c r="E21" s="29"/>
      <c r="F21" s="47"/>
      <c r="G21" s="29"/>
      <c r="H21" s="35"/>
      <c r="I21" s="23" t="s">
        <v>33</v>
      </c>
      <c r="J21" s="14"/>
      <c r="K21" s="14"/>
      <c r="L21" s="14"/>
      <c r="M21" s="14"/>
    </row>
    <row r="22" spans="1:13" ht="19.5" customHeight="1">
      <c r="A22" s="11"/>
      <c r="B22" s="11"/>
      <c r="C22" s="11"/>
      <c r="D22" s="27">
        <v>6050</v>
      </c>
      <c r="E22" s="27" t="s">
        <v>24</v>
      </c>
      <c r="F22" s="33" t="s">
        <v>8</v>
      </c>
      <c r="G22" s="27" t="s">
        <v>15</v>
      </c>
      <c r="H22" s="33">
        <v>850000</v>
      </c>
      <c r="I22" s="21" t="s">
        <v>31</v>
      </c>
      <c r="J22" s="10">
        <f>SUM(J23:J25)</f>
        <v>50000</v>
      </c>
      <c r="K22" s="10">
        <f>SUM(K23:K25)</f>
        <v>800000</v>
      </c>
      <c r="L22" s="10"/>
      <c r="M22" s="10"/>
    </row>
    <row r="23" spans="1:13" ht="19.5" customHeight="1">
      <c r="A23" s="11"/>
      <c r="B23" s="11"/>
      <c r="C23" s="11"/>
      <c r="D23" s="28"/>
      <c r="E23" s="28"/>
      <c r="F23" s="46"/>
      <c r="G23" s="28"/>
      <c r="H23" s="46"/>
      <c r="I23" s="22" t="s">
        <v>32</v>
      </c>
      <c r="J23" s="12">
        <v>50000</v>
      </c>
      <c r="K23" s="12">
        <v>800000</v>
      </c>
      <c r="L23" s="12"/>
      <c r="M23" s="12"/>
    </row>
    <row r="24" spans="1:13" ht="60.75" customHeight="1">
      <c r="A24" s="11"/>
      <c r="B24" s="11"/>
      <c r="C24" s="11"/>
      <c r="D24" s="28"/>
      <c r="E24" s="28"/>
      <c r="F24" s="46"/>
      <c r="G24" s="28"/>
      <c r="H24" s="46"/>
      <c r="I24" s="22" t="s">
        <v>11</v>
      </c>
      <c r="J24" s="12"/>
      <c r="K24" s="12"/>
      <c r="L24" s="12"/>
      <c r="M24" s="12"/>
    </row>
    <row r="25" spans="1:13" ht="19.5" customHeight="1">
      <c r="A25" s="13">
        <v>4</v>
      </c>
      <c r="B25" s="13">
        <v>600</v>
      </c>
      <c r="C25" s="13">
        <v>60016</v>
      </c>
      <c r="D25" s="29"/>
      <c r="E25" s="29"/>
      <c r="F25" s="47"/>
      <c r="G25" s="29"/>
      <c r="H25" s="47"/>
      <c r="I25" s="23" t="s">
        <v>33</v>
      </c>
      <c r="J25" s="14"/>
      <c r="K25" s="14"/>
      <c r="L25" s="14"/>
      <c r="M25" s="14"/>
    </row>
    <row r="26" spans="1:13" ht="19.5" customHeight="1">
      <c r="A26" s="27">
        <v>5</v>
      </c>
      <c r="B26" s="11"/>
      <c r="C26" s="11"/>
      <c r="D26" s="27">
        <v>6050</v>
      </c>
      <c r="E26" s="27" t="s">
        <v>25</v>
      </c>
      <c r="F26" s="33" t="s">
        <v>8</v>
      </c>
      <c r="G26" s="27" t="s">
        <v>16</v>
      </c>
      <c r="H26" s="33">
        <v>7150000</v>
      </c>
      <c r="I26" s="21" t="s">
        <v>31</v>
      </c>
      <c r="J26" s="10"/>
      <c r="K26" s="10"/>
      <c r="L26" s="10">
        <f>SUM(L27:L29)</f>
        <v>150000</v>
      </c>
      <c r="M26" s="10">
        <f>SUM(M27:M29)</f>
        <v>7000000</v>
      </c>
    </row>
    <row r="27" spans="1:13" ht="19.5" customHeight="1">
      <c r="A27" s="28"/>
      <c r="B27" s="11"/>
      <c r="C27" s="11"/>
      <c r="D27" s="28"/>
      <c r="E27" s="28"/>
      <c r="F27" s="46"/>
      <c r="G27" s="28"/>
      <c r="H27" s="46"/>
      <c r="I27" s="22" t="s">
        <v>32</v>
      </c>
      <c r="J27" s="12"/>
      <c r="K27" s="12"/>
      <c r="L27" s="12">
        <v>150000</v>
      </c>
      <c r="M27" s="12">
        <v>3500000</v>
      </c>
    </row>
    <row r="28" spans="1:13" ht="66.75" customHeight="1">
      <c r="A28" s="28"/>
      <c r="B28" s="11"/>
      <c r="C28" s="11"/>
      <c r="D28" s="28"/>
      <c r="E28" s="28"/>
      <c r="F28" s="46"/>
      <c r="G28" s="28"/>
      <c r="H28" s="46"/>
      <c r="I28" s="22" t="s">
        <v>11</v>
      </c>
      <c r="J28" s="12"/>
      <c r="K28" s="12"/>
      <c r="L28" s="12"/>
      <c r="M28" s="12"/>
    </row>
    <row r="29" spans="1:13" ht="19.5" customHeight="1">
      <c r="A29" s="29"/>
      <c r="B29" s="13">
        <v>600</v>
      </c>
      <c r="C29" s="13">
        <v>60016</v>
      </c>
      <c r="D29" s="29"/>
      <c r="E29" s="29"/>
      <c r="F29" s="47"/>
      <c r="G29" s="29"/>
      <c r="H29" s="47"/>
      <c r="I29" s="23" t="s">
        <v>33</v>
      </c>
      <c r="J29" s="14"/>
      <c r="K29" s="14"/>
      <c r="L29" s="14"/>
      <c r="M29" s="14">
        <v>3500000</v>
      </c>
    </row>
    <row r="30" spans="1:13" ht="19.5" customHeight="1">
      <c r="A30" s="9"/>
      <c r="B30" s="9"/>
      <c r="C30" s="9"/>
      <c r="D30" s="27">
        <v>6050</v>
      </c>
      <c r="E30" s="27" t="s">
        <v>38</v>
      </c>
      <c r="F30" s="33" t="s">
        <v>8</v>
      </c>
      <c r="G30" s="45">
        <v>2010</v>
      </c>
      <c r="H30" s="33">
        <v>600000</v>
      </c>
      <c r="I30" s="21" t="s">
        <v>31</v>
      </c>
      <c r="J30" s="10"/>
      <c r="K30" s="10"/>
      <c r="L30" s="10">
        <f>SUM(L31:L33)</f>
        <v>600000</v>
      </c>
      <c r="M30" s="10"/>
    </row>
    <row r="31" spans="1:13" ht="19.5" customHeight="1">
      <c r="A31" s="11"/>
      <c r="B31" s="11"/>
      <c r="C31" s="11"/>
      <c r="D31" s="28"/>
      <c r="E31" s="28"/>
      <c r="F31" s="46"/>
      <c r="G31" s="25"/>
      <c r="H31" s="46"/>
      <c r="I31" s="22" t="s">
        <v>32</v>
      </c>
      <c r="J31" s="12"/>
      <c r="K31" s="12"/>
      <c r="L31" s="12">
        <v>600000</v>
      </c>
      <c r="M31" s="12"/>
    </row>
    <row r="32" spans="1:13" ht="62.25" customHeight="1">
      <c r="A32" s="11"/>
      <c r="B32" s="11"/>
      <c r="C32" s="11"/>
      <c r="D32" s="28"/>
      <c r="E32" s="28"/>
      <c r="F32" s="46"/>
      <c r="G32" s="25"/>
      <c r="H32" s="46"/>
      <c r="I32" s="22" t="s">
        <v>11</v>
      </c>
      <c r="J32" s="12"/>
      <c r="K32" s="12"/>
      <c r="L32" s="12"/>
      <c r="M32" s="12"/>
    </row>
    <row r="33" spans="1:13" ht="19.5" customHeight="1">
      <c r="A33" s="13">
        <v>6</v>
      </c>
      <c r="B33" s="13">
        <v>600</v>
      </c>
      <c r="C33" s="13">
        <v>60016</v>
      </c>
      <c r="D33" s="29"/>
      <c r="E33" s="29"/>
      <c r="F33" s="47"/>
      <c r="G33" s="26"/>
      <c r="H33" s="47"/>
      <c r="I33" s="23" t="s">
        <v>33</v>
      </c>
      <c r="J33" s="14"/>
      <c r="K33" s="14"/>
      <c r="L33" s="14"/>
      <c r="M33" s="14"/>
    </row>
    <row r="34" spans="1:13" ht="19.5" customHeight="1">
      <c r="A34" s="27">
        <v>7</v>
      </c>
      <c r="B34" s="11"/>
      <c r="C34" s="11"/>
      <c r="D34" s="27">
        <v>6050</v>
      </c>
      <c r="E34" s="27" t="s">
        <v>39</v>
      </c>
      <c r="F34" s="33" t="s">
        <v>8</v>
      </c>
      <c r="G34" s="27" t="s">
        <v>13</v>
      </c>
      <c r="H34" s="33">
        <v>2324400</v>
      </c>
      <c r="I34" s="21" t="s">
        <v>31</v>
      </c>
      <c r="J34" s="10">
        <f>SUM(J35:J37)</f>
        <v>600000</v>
      </c>
      <c r="K34" s="10">
        <f>SUM(K35:K37)</f>
        <v>1700000</v>
      </c>
      <c r="L34" s="10"/>
      <c r="M34" s="10"/>
    </row>
    <row r="35" spans="1:13" ht="19.5" customHeight="1">
      <c r="A35" s="28"/>
      <c r="B35" s="11"/>
      <c r="C35" s="11"/>
      <c r="D35" s="28"/>
      <c r="E35" s="28"/>
      <c r="F35" s="46"/>
      <c r="G35" s="28"/>
      <c r="H35" s="46"/>
      <c r="I35" s="22" t="s">
        <v>32</v>
      </c>
      <c r="J35" s="12">
        <v>600000</v>
      </c>
      <c r="K35" s="12">
        <v>500000</v>
      </c>
      <c r="L35" s="12"/>
      <c r="M35" s="12"/>
    </row>
    <row r="36" spans="1:13" ht="65.25" customHeight="1">
      <c r="A36" s="28"/>
      <c r="B36" s="11"/>
      <c r="C36" s="11"/>
      <c r="D36" s="28"/>
      <c r="E36" s="28"/>
      <c r="F36" s="46"/>
      <c r="G36" s="28"/>
      <c r="H36" s="46"/>
      <c r="I36" s="22" t="s">
        <v>11</v>
      </c>
      <c r="J36" s="12"/>
      <c r="K36" s="12"/>
      <c r="L36" s="12"/>
      <c r="M36" s="12"/>
    </row>
    <row r="37" spans="1:13" ht="19.5" customHeight="1">
      <c r="A37" s="29"/>
      <c r="B37" s="13">
        <v>600</v>
      </c>
      <c r="C37" s="13">
        <v>60016</v>
      </c>
      <c r="D37" s="29"/>
      <c r="E37" s="29"/>
      <c r="F37" s="47"/>
      <c r="G37" s="29"/>
      <c r="H37" s="47"/>
      <c r="I37" s="23" t="s">
        <v>33</v>
      </c>
      <c r="J37" s="14"/>
      <c r="K37" s="14">
        <v>1200000</v>
      </c>
      <c r="L37" s="14"/>
      <c r="M37" s="14"/>
    </row>
    <row r="38" spans="1:13" ht="19.5" customHeight="1">
      <c r="A38" s="11"/>
      <c r="B38" s="11"/>
      <c r="C38" s="11"/>
      <c r="D38" s="27">
        <v>6050</v>
      </c>
      <c r="E38" s="27" t="s">
        <v>40</v>
      </c>
      <c r="F38" s="33" t="s">
        <v>8</v>
      </c>
      <c r="G38" s="27">
        <v>2010</v>
      </c>
      <c r="H38" s="33">
        <v>800000</v>
      </c>
      <c r="I38" s="21" t="s">
        <v>31</v>
      </c>
      <c r="J38" s="10"/>
      <c r="K38" s="10"/>
      <c r="L38" s="10">
        <f>SUM(L39:L41)</f>
        <v>800000</v>
      </c>
      <c r="M38" s="10"/>
    </row>
    <row r="39" spans="1:13" ht="19.5" customHeight="1">
      <c r="A39" s="11"/>
      <c r="B39" s="11"/>
      <c r="C39" s="11"/>
      <c r="D39" s="28"/>
      <c r="E39" s="28"/>
      <c r="F39" s="46"/>
      <c r="G39" s="28"/>
      <c r="H39" s="34"/>
      <c r="I39" s="22" t="s">
        <v>32</v>
      </c>
      <c r="J39" s="12"/>
      <c r="K39" s="12"/>
      <c r="L39" s="12">
        <v>800000</v>
      </c>
      <c r="M39" s="12"/>
    </row>
    <row r="40" spans="1:13" ht="63.75" customHeight="1">
      <c r="A40" s="11"/>
      <c r="B40" s="11"/>
      <c r="C40" s="11"/>
      <c r="D40" s="28"/>
      <c r="E40" s="28"/>
      <c r="F40" s="46"/>
      <c r="G40" s="28"/>
      <c r="H40" s="34"/>
      <c r="I40" s="22" t="s">
        <v>11</v>
      </c>
      <c r="J40" s="12"/>
      <c r="K40" s="12"/>
      <c r="L40" s="12"/>
      <c r="M40" s="12"/>
    </row>
    <row r="41" spans="1:13" ht="19.5" customHeight="1">
      <c r="A41" s="13">
        <v>8</v>
      </c>
      <c r="B41" s="13">
        <v>600</v>
      </c>
      <c r="C41" s="13">
        <v>60016</v>
      </c>
      <c r="D41" s="29"/>
      <c r="E41" s="29"/>
      <c r="F41" s="47"/>
      <c r="G41" s="29"/>
      <c r="H41" s="35"/>
      <c r="I41" s="23" t="s">
        <v>33</v>
      </c>
      <c r="J41" s="14"/>
      <c r="K41" s="14"/>
      <c r="L41" s="14"/>
      <c r="M41" s="14"/>
    </row>
    <row r="42" spans="1:13" ht="19.5" customHeight="1">
      <c r="A42" s="11"/>
      <c r="B42" s="11"/>
      <c r="C42" s="15"/>
      <c r="D42" s="27">
        <v>6050</v>
      </c>
      <c r="E42" s="27" t="s">
        <v>26</v>
      </c>
      <c r="F42" s="33" t="s">
        <v>8</v>
      </c>
      <c r="G42" s="27" t="s">
        <v>17</v>
      </c>
      <c r="H42" s="33">
        <v>1000000</v>
      </c>
      <c r="I42" s="21" t="s">
        <v>31</v>
      </c>
      <c r="J42" s="10"/>
      <c r="K42" s="10"/>
      <c r="L42" s="10">
        <f>SUM(L43:L45)</f>
        <v>500000</v>
      </c>
      <c r="M42" s="10">
        <f>SUM(M43:M45)</f>
        <v>500000</v>
      </c>
    </row>
    <row r="43" spans="1:13" ht="19.5" customHeight="1">
      <c r="A43" s="11"/>
      <c r="B43" s="11"/>
      <c r="C43" s="15"/>
      <c r="D43" s="28"/>
      <c r="E43" s="28"/>
      <c r="F43" s="46"/>
      <c r="G43" s="28"/>
      <c r="H43" s="34"/>
      <c r="I43" s="22" t="s">
        <v>32</v>
      </c>
      <c r="J43" s="12"/>
      <c r="K43" s="12"/>
      <c r="L43" s="12">
        <v>500000</v>
      </c>
      <c r="M43" s="12">
        <v>500000</v>
      </c>
    </row>
    <row r="44" spans="1:13" ht="64.5" customHeight="1">
      <c r="A44" s="11"/>
      <c r="B44" s="11"/>
      <c r="C44" s="15"/>
      <c r="D44" s="28"/>
      <c r="E44" s="28"/>
      <c r="F44" s="46"/>
      <c r="G44" s="28"/>
      <c r="H44" s="34"/>
      <c r="I44" s="22" t="s">
        <v>11</v>
      </c>
      <c r="J44" s="12"/>
      <c r="K44" s="12"/>
      <c r="L44" s="12"/>
      <c r="M44" s="12"/>
    </row>
    <row r="45" spans="1:13" ht="19.5" customHeight="1">
      <c r="A45" s="11">
        <v>9</v>
      </c>
      <c r="B45" s="11">
        <v>600</v>
      </c>
      <c r="C45" s="16">
        <v>60016</v>
      </c>
      <c r="D45" s="29"/>
      <c r="E45" s="29"/>
      <c r="F45" s="47"/>
      <c r="G45" s="29"/>
      <c r="H45" s="35"/>
      <c r="I45" s="23" t="s">
        <v>33</v>
      </c>
      <c r="J45" s="14"/>
      <c r="K45" s="14"/>
      <c r="L45" s="14"/>
      <c r="M45" s="14"/>
    </row>
    <row r="46" spans="1:13" ht="19.5" customHeight="1">
      <c r="A46" s="9"/>
      <c r="B46" s="9"/>
      <c r="C46" s="17"/>
      <c r="D46" s="27">
        <v>6050</v>
      </c>
      <c r="E46" s="27" t="s">
        <v>27</v>
      </c>
      <c r="F46" s="33" t="s">
        <v>8</v>
      </c>
      <c r="G46" s="27" t="s">
        <v>18</v>
      </c>
      <c r="H46" s="33">
        <v>1000000</v>
      </c>
      <c r="I46" s="21" t="s">
        <v>31</v>
      </c>
      <c r="J46" s="10">
        <f>SUM(J47:J49)</f>
        <v>80000</v>
      </c>
      <c r="K46" s="10">
        <f>SUM(K47:K49)</f>
        <v>920000</v>
      </c>
      <c r="L46" s="10"/>
      <c r="M46" s="10"/>
    </row>
    <row r="47" spans="1:13" ht="19.5" customHeight="1">
      <c r="A47" s="11"/>
      <c r="B47" s="11"/>
      <c r="C47" s="15"/>
      <c r="D47" s="28"/>
      <c r="E47" s="28"/>
      <c r="F47" s="46"/>
      <c r="G47" s="28"/>
      <c r="H47" s="34"/>
      <c r="I47" s="22" t="s">
        <v>32</v>
      </c>
      <c r="J47" s="12">
        <v>80000</v>
      </c>
      <c r="K47" s="12">
        <v>460000</v>
      </c>
      <c r="L47" s="12"/>
      <c r="M47" s="12"/>
    </row>
    <row r="48" spans="1:13" ht="19.5" customHeight="1">
      <c r="A48" s="11"/>
      <c r="B48" s="11"/>
      <c r="C48" s="15"/>
      <c r="D48" s="28"/>
      <c r="E48" s="28"/>
      <c r="F48" s="46"/>
      <c r="G48" s="28"/>
      <c r="H48" s="34"/>
      <c r="I48" s="22" t="s">
        <v>11</v>
      </c>
      <c r="J48" s="12"/>
      <c r="K48" s="12"/>
      <c r="L48" s="12"/>
      <c r="M48" s="12"/>
    </row>
    <row r="49" spans="1:13" ht="39.75" customHeight="1">
      <c r="A49" s="11">
        <v>10</v>
      </c>
      <c r="B49" s="13">
        <v>600</v>
      </c>
      <c r="C49" s="13">
        <v>60016</v>
      </c>
      <c r="D49" s="29"/>
      <c r="E49" s="29"/>
      <c r="F49" s="29"/>
      <c r="G49" s="29"/>
      <c r="H49" s="35"/>
      <c r="I49" s="23" t="s">
        <v>33</v>
      </c>
      <c r="J49" s="14"/>
      <c r="K49" s="14">
        <v>460000</v>
      </c>
      <c r="L49" s="14"/>
      <c r="M49" s="14"/>
    </row>
    <row r="50" spans="1:13" ht="19.5" customHeight="1">
      <c r="A50" s="9"/>
      <c r="B50" s="9"/>
      <c r="C50" s="17"/>
      <c r="D50" s="27">
        <v>6300</v>
      </c>
      <c r="E50" s="27" t="s">
        <v>43</v>
      </c>
      <c r="F50" s="33" t="s">
        <v>8</v>
      </c>
      <c r="G50" s="27" t="s">
        <v>44</v>
      </c>
      <c r="H50" s="33">
        <v>4000000</v>
      </c>
      <c r="I50" s="21" t="s">
        <v>31</v>
      </c>
      <c r="J50" s="10">
        <f>SUM(J51:J53)</f>
        <v>500000</v>
      </c>
      <c r="K50" s="10">
        <f>SUM(K51:K53)</f>
        <v>1500000</v>
      </c>
      <c r="L50" s="10">
        <f>SUM(L51:L53)</f>
        <v>2000000</v>
      </c>
      <c r="M50" s="10"/>
    </row>
    <row r="51" spans="1:13" ht="19.5" customHeight="1">
      <c r="A51" s="11"/>
      <c r="B51" s="11"/>
      <c r="C51" s="15"/>
      <c r="D51" s="28"/>
      <c r="E51" s="28"/>
      <c r="F51" s="46"/>
      <c r="G51" s="28"/>
      <c r="H51" s="34"/>
      <c r="I51" s="22" t="s">
        <v>32</v>
      </c>
      <c r="J51" s="12">
        <v>500000</v>
      </c>
      <c r="K51" s="12">
        <v>1500000</v>
      </c>
      <c r="L51" s="12">
        <v>2000000</v>
      </c>
      <c r="M51" s="12"/>
    </row>
    <row r="52" spans="1:13" ht="62.25" customHeight="1">
      <c r="A52" s="11"/>
      <c r="B52" s="11"/>
      <c r="C52" s="15"/>
      <c r="D52" s="28"/>
      <c r="E52" s="28"/>
      <c r="F52" s="46"/>
      <c r="G52" s="28"/>
      <c r="H52" s="34"/>
      <c r="I52" s="22" t="s">
        <v>11</v>
      </c>
      <c r="J52" s="12"/>
      <c r="K52" s="12"/>
      <c r="L52" s="12"/>
      <c r="M52" s="12"/>
    </row>
    <row r="53" spans="1:13" ht="48" customHeight="1">
      <c r="A53" s="11">
        <v>11</v>
      </c>
      <c r="B53" s="13">
        <v>600</v>
      </c>
      <c r="C53" s="13">
        <v>60016</v>
      </c>
      <c r="D53" s="29"/>
      <c r="E53" s="29"/>
      <c r="F53" s="29"/>
      <c r="G53" s="29"/>
      <c r="H53" s="35"/>
      <c r="I53" s="23" t="s">
        <v>33</v>
      </c>
      <c r="J53" s="14"/>
      <c r="K53" s="14"/>
      <c r="L53" s="14"/>
      <c r="M53" s="14"/>
    </row>
    <row r="54" spans="1:15" ht="32.25" customHeight="1">
      <c r="A54" s="30" t="s">
        <v>10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  <c r="N54" s="5"/>
      <c r="O54" s="5"/>
    </row>
    <row r="55" spans="1:13" ht="19.5" customHeight="1">
      <c r="A55" s="27">
        <v>12</v>
      </c>
      <c r="B55" s="27">
        <v>750</v>
      </c>
      <c r="C55" s="27">
        <v>75023</v>
      </c>
      <c r="D55" s="27">
        <v>6050</v>
      </c>
      <c r="E55" s="27" t="s">
        <v>41</v>
      </c>
      <c r="F55" s="33" t="s">
        <v>8</v>
      </c>
      <c r="G55" s="27" t="s">
        <v>19</v>
      </c>
      <c r="H55" s="33">
        <v>3100000</v>
      </c>
      <c r="I55" s="21" t="s">
        <v>31</v>
      </c>
      <c r="J55" s="10"/>
      <c r="K55" s="10">
        <f>SUM(K56:K58)</f>
        <v>100000</v>
      </c>
      <c r="L55" s="10">
        <f>SUM(L56:L58)</f>
        <v>1000000</v>
      </c>
      <c r="M55" s="10">
        <f>SUM(M56:M58)</f>
        <v>2000000</v>
      </c>
    </row>
    <row r="56" spans="1:13" ht="19.5" customHeight="1">
      <c r="A56" s="28"/>
      <c r="B56" s="28"/>
      <c r="C56" s="28"/>
      <c r="D56" s="28"/>
      <c r="E56" s="28"/>
      <c r="F56" s="46"/>
      <c r="G56" s="28"/>
      <c r="H56" s="46"/>
      <c r="I56" s="22" t="s">
        <v>32</v>
      </c>
      <c r="J56" s="12"/>
      <c r="K56" s="12">
        <v>100000</v>
      </c>
      <c r="L56" s="12">
        <v>1000000</v>
      </c>
      <c r="M56" s="12">
        <v>2000000</v>
      </c>
    </row>
    <row r="57" spans="1:13" ht="59.25" customHeight="1">
      <c r="A57" s="28"/>
      <c r="B57" s="28"/>
      <c r="C57" s="28"/>
      <c r="D57" s="28"/>
      <c r="E57" s="28"/>
      <c r="F57" s="46"/>
      <c r="G57" s="28"/>
      <c r="H57" s="46"/>
      <c r="I57" s="22" t="s">
        <v>11</v>
      </c>
      <c r="J57" s="12"/>
      <c r="K57" s="12"/>
      <c r="L57" s="12"/>
      <c r="M57" s="12"/>
    </row>
    <row r="58" spans="1:13" ht="19.5" customHeight="1">
      <c r="A58" s="29"/>
      <c r="B58" s="29"/>
      <c r="C58" s="29"/>
      <c r="D58" s="29"/>
      <c r="E58" s="29"/>
      <c r="F58" s="47"/>
      <c r="G58" s="29"/>
      <c r="H58" s="47"/>
      <c r="I58" s="23" t="s">
        <v>33</v>
      </c>
      <c r="J58" s="14"/>
      <c r="K58" s="14"/>
      <c r="L58" s="14"/>
      <c r="M58" s="14"/>
    </row>
    <row r="59" spans="1:13" ht="34.5" customHeight="1">
      <c r="A59" s="30" t="s">
        <v>7</v>
      </c>
      <c r="B59" s="39"/>
      <c r="C59" s="39"/>
      <c r="D59" s="39"/>
      <c r="E59" s="39"/>
      <c r="F59" s="39"/>
      <c r="G59" s="39"/>
      <c r="H59" s="39"/>
      <c r="I59" s="39"/>
      <c r="J59" s="39"/>
      <c r="K59" s="31"/>
      <c r="L59" s="31"/>
      <c r="M59" s="32"/>
    </row>
    <row r="60" spans="1:13" ht="19.5" customHeight="1">
      <c r="A60" s="27">
        <v>13</v>
      </c>
      <c r="B60" s="27">
        <v>926</v>
      </c>
      <c r="C60" s="27">
        <v>92695</v>
      </c>
      <c r="D60" s="27">
        <v>6050</v>
      </c>
      <c r="E60" s="27" t="s">
        <v>28</v>
      </c>
      <c r="F60" s="33" t="s">
        <v>8</v>
      </c>
      <c r="G60" s="27" t="s">
        <v>13</v>
      </c>
      <c r="H60" s="33">
        <v>22713004</v>
      </c>
      <c r="I60" s="21" t="s">
        <v>31</v>
      </c>
      <c r="J60" s="10">
        <f>J61+J62+J63</f>
        <v>11640800</v>
      </c>
      <c r="K60" s="10">
        <f>K61+K62+K63</f>
        <v>9334100</v>
      </c>
      <c r="L60" s="10">
        <f>L61+L62+L63</f>
        <v>500000</v>
      </c>
      <c r="M60" s="10">
        <f>M61+M62+M63</f>
        <v>600000</v>
      </c>
    </row>
    <row r="61" spans="1:13" ht="19.5" customHeight="1">
      <c r="A61" s="28"/>
      <c r="B61" s="28"/>
      <c r="C61" s="28"/>
      <c r="D61" s="28"/>
      <c r="E61" s="28"/>
      <c r="F61" s="46"/>
      <c r="G61" s="28"/>
      <c r="H61" s="46"/>
      <c r="I61" s="22" t="s">
        <v>32</v>
      </c>
      <c r="J61" s="12">
        <v>9621199</v>
      </c>
      <c r="K61" s="12"/>
      <c r="L61" s="12"/>
      <c r="M61" s="12"/>
    </row>
    <row r="62" spans="1:14" ht="58.5" customHeight="1">
      <c r="A62" s="28"/>
      <c r="B62" s="28"/>
      <c r="C62" s="28"/>
      <c r="D62" s="28"/>
      <c r="E62" s="28"/>
      <c r="F62" s="46"/>
      <c r="G62" s="28"/>
      <c r="H62" s="46"/>
      <c r="I62" s="22" t="s">
        <v>11</v>
      </c>
      <c r="J62" s="12">
        <v>1869601</v>
      </c>
      <c r="K62" s="12">
        <v>9084100</v>
      </c>
      <c r="L62" s="12"/>
      <c r="M62" s="12"/>
      <c r="N62" s="4"/>
    </row>
    <row r="63" spans="1:13" ht="19.5" customHeight="1">
      <c r="A63" s="29"/>
      <c r="B63" s="29"/>
      <c r="C63" s="29"/>
      <c r="D63" s="29"/>
      <c r="E63" s="29"/>
      <c r="F63" s="47"/>
      <c r="G63" s="29"/>
      <c r="H63" s="47"/>
      <c r="I63" s="23" t="s">
        <v>33</v>
      </c>
      <c r="J63" s="14">
        <v>150000</v>
      </c>
      <c r="K63" s="14">
        <v>250000</v>
      </c>
      <c r="L63" s="14">
        <v>500000</v>
      </c>
      <c r="M63" s="14">
        <v>600000</v>
      </c>
    </row>
    <row r="64" spans="1:13" ht="21" customHeight="1">
      <c r="A64" s="40" t="s">
        <v>30</v>
      </c>
      <c r="B64" s="41"/>
      <c r="C64" s="41"/>
      <c r="D64" s="41"/>
      <c r="E64" s="42"/>
      <c r="F64" s="18"/>
      <c r="G64" s="18"/>
      <c r="H64" s="19">
        <f>SUM(H10:H63)</f>
        <v>54124983.230000004</v>
      </c>
      <c r="I64" s="19"/>
      <c r="J64" s="19">
        <f>J10+J14+J18+J22+J26+J30+J34+J38+J42+J50+J55+J60+J46</f>
        <v>18170800</v>
      </c>
      <c r="K64" s="19">
        <f>K10+K14+K18+K22+K26+K30+K34+K38+K42+K50+K55+K60+K46</f>
        <v>18554100</v>
      </c>
      <c r="L64" s="19">
        <f>L10+L14+L18+L22+L26+L30+L34+L38+L42+L50+L55+L60+L46</f>
        <v>5550000</v>
      </c>
      <c r="M64" s="19">
        <f>M10+M14+M18+M22+M26+M30+M34+M38+M42+M50+M55+M60+M46</f>
        <v>10100000</v>
      </c>
    </row>
    <row r="65" spans="1:13" ht="24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5:13" ht="24.75" customHeight="1">
      <c r="E66" s="3"/>
      <c r="F66" s="3"/>
      <c r="G66" s="3"/>
      <c r="H66" s="3"/>
      <c r="I66" s="3"/>
      <c r="J66" s="4"/>
      <c r="L66" s="4"/>
      <c r="M66" s="4"/>
    </row>
    <row r="67" spans="10:11" ht="24.75" customHeight="1">
      <c r="J67" s="4"/>
      <c r="K67" s="4"/>
    </row>
    <row r="68" ht="24.75" customHeight="1"/>
    <row r="69" ht="24.75" customHeight="1"/>
  </sheetData>
  <mergeCells count="102">
    <mergeCell ref="H46:H49"/>
    <mergeCell ref="D46:D49"/>
    <mergeCell ref="E46:E49"/>
    <mergeCell ref="F46:F49"/>
    <mergeCell ref="G46:G49"/>
    <mergeCell ref="J5:M5"/>
    <mergeCell ref="F26:F29"/>
    <mergeCell ref="F30:F33"/>
    <mergeCell ref="J6:J7"/>
    <mergeCell ref="L6:L7"/>
    <mergeCell ref="K6:K7"/>
    <mergeCell ref="F18:F21"/>
    <mergeCell ref="I5:I7"/>
    <mergeCell ref="G26:G29"/>
    <mergeCell ref="H5:H7"/>
    <mergeCell ref="H34:H37"/>
    <mergeCell ref="G34:G37"/>
    <mergeCell ref="H26:H29"/>
    <mergeCell ref="H30:H33"/>
    <mergeCell ref="G5:G7"/>
    <mergeCell ref="F5:F7"/>
    <mergeCell ref="H22:H25"/>
    <mergeCell ref="F14:F17"/>
    <mergeCell ref="F22:F25"/>
    <mergeCell ref="H10:H13"/>
    <mergeCell ref="H14:H17"/>
    <mergeCell ref="H18:H21"/>
    <mergeCell ref="G22:G25"/>
    <mergeCell ref="B55:B58"/>
    <mergeCell ref="C55:C58"/>
    <mergeCell ref="E55:E58"/>
    <mergeCell ref="H38:H41"/>
    <mergeCell ref="F42:F45"/>
    <mergeCell ref="G38:G41"/>
    <mergeCell ref="G42:G45"/>
    <mergeCell ref="F50:F53"/>
    <mergeCell ref="G50:G53"/>
    <mergeCell ref="F38:F41"/>
    <mergeCell ref="H60:H63"/>
    <mergeCell ref="H55:H58"/>
    <mergeCell ref="F55:F58"/>
    <mergeCell ref="F60:F63"/>
    <mergeCell ref="G55:G58"/>
    <mergeCell ref="G60:G63"/>
    <mergeCell ref="A14:A17"/>
    <mergeCell ref="B14:B17"/>
    <mergeCell ref="F10:F13"/>
    <mergeCell ref="F34:F37"/>
    <mergeCell ref="E14:E17"/>
    <mergeCell ref="E22:E25"/>
    <mergeCell ref="D22:D25"/>
    <mergeCell ref="D26:D29"/>
    <mergeCell ref="L1:M1"/>
    <mergeCell ref="A59:M59"/>
    <mergeCell ref="C60:C63"/>
    <mergeCell ref="A26:A29"/>
    <mergeCell ref="A34:A37"/>
    <mergeCell ref="E34:E37"/>
    <mergeCell ref="E30:E33"/>
    <mergeCell ref="E26:E29"/>
    <mergeCell ref="G30:G33"/>
    <mergeCell ref="A5:A7"/>
    <mergeCell ref="A64:E64"/>
    <mergeCell ref="C10:C13"/>
    <mergeCell ref="E10:E13"/>
    <mergeCell ref="C14:C17"/>
    <mergeCell ref="A60:A63"/>
    <mergeCell ref="B60:B63"/>
    <mergeCell ref="A10:A13"/>
    <mergeCell ref="E50:E53"/>
    <mergeCell ref="E60:E63"/>
    <mergeCell ref="A55:A58"/>
    <mergeCell ref="D50:D53"/>
    <mergeCell ref="B10:B13"/>
    <mergeCell ref="C18:C21"/>
    <mergeCell ref="E5:E7"/>
    <mergeCell ref="C5:C7"/>
    <mergeCell ref="B5:B7"/>
    <mergeCell ref="E18:E21"/>
    <mergeCell ref="B18:B21"/>
    <mergeCell ref="E38:E41"/>
    <mergeCell ref="A9:M9"/>
    <mergeCell ref="A3:M3"/>
    <mergeCell ref="G10:G13"/>
    <mergeCell ref="G14:G17"/>
    <mergeCell ref="G18:G21"/>
    <mergeCell ref="M6:M7"/>
    <mergeCell ref="D5:D7"/>
    <mergeCell ref="D10:D13"/>
    <mergeCell ref="D14:D17"/>
    <mergeCell ref="D18:D21"/>
    <mergeCell ref="A18:A21"/>
    <mergeCell ref="D55:D58"/>
    <mergeCell ref="D60:D63"/>
    <mergeCell ref="D30:D33"/>
    <mergeCell ref="D34:D37"/>
    <mergeCell ref="D38:D41"/>
    <mergeCell ref="D42:D45"/>
    <mergeCell ref="A54:M54"/>
    <mergeCell ref="E42:E45"/>
    <mergeCell ref="H42:H45"/>
    <mergeCell ref="H50:H5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40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2008-08-18T06:07:40Z</cp:lastPrinted>
  <dcterms:created xsi:type="dcterms:W3CDTF">2005-11-08T19:04:57Z</dcterms:created>
  <dcterms:modified xsi:type="dcterms:W3CDTF">2008-08-18T06:09:27Z</dcterms:modified>
  <cp:category/>
  <cp:version/>
  <cp:contentType/>
  <cp:contentStatus/>
</cp:coreProperties>
</file>